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ntraloriadelatlantico-my.sharepoint.com/personal/ccontreras_contraloriadelatlantico_gov_co/Documents/2. VIGENCIA _ANTERIORES/3. VIGENCIA 2022_2024/2. 2023/Fondo/1. Procesos/"/>
    </mc:Choice>
  </mc:AlternateContent>
  <xr:revisionPtr revIDLastSave="176" documentId="8_{94723D53-2F57-4ADD-A799-699D84D8F8F8}" xr6:coauthVersionLast="47" xr6:coauthVersionMax="47" xr10:uidLastSave="{23607DE3-F603-4584-9EAB-D253750B8C26}"/>
  <bookViews>
    <workbookView xWindow="-120" yWindow="-120" windowWidth="20730" windowHeight="11160" tabRatio="281" xr2:uid="{00000000-000D-0000-FFFF-FFFF00000000}"/>
  </bookViews>
  <sheets>
    <sheet name="Consolidado" sheetId="1" r:id="rId1"/>
    <sheet name="Enero " sheetId="2" r:id="rId2"/>
    <sheet name="Febrero " sheetId="3" r:id="rId3"/>
    <sheet name="Marzo" sheetId="4" r:id="rId4"/>
    <sheet name="Abril " sheetId="5" r:id="rId5"/>
    <sheet name="Mayo" sheetId="6" r:id="rId6"/>
    <sheet name="Junio " sheetId="7" r:id="rId7"/>
    <sheet name="julio " sheetId="8" r:id="rId8"/>
    <sheet name="Agosto " sheetId="9" r:id="rId9"/>
    <sheet name="Septiembre " sheetId="10" r:id="rId10"/>
    <sheet name="Octubre " sheetId="11" r:id="rId11"/>
    <sheet name="Noviembre " sheetId="13" r:id="rId12"/>
    <sheet name="Diciembre " sheetId="12" r:id="rId13"/>
  </sheets>
  <definedNames>
    <definedName name="_xlnm._FilterDatabase" localSheetId="0" hidden="1">Consolidado!$A$9:$N$10</definedName>
    <definedName name="_xlnm.Print_Area" localSheetId="0">Consolidado!$A$7:$O$10</definedName>
    <definedName name="Excel_BuiltIn__FilterDatabase" localSheetId="0">Consolidado!$A$9:$N$10</definedName>
    <definedName name="_xlnm.Print_Titles" localSheetId="0">Consolidado!$7:$9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2" l="1"/>
  <c r="K4" i="12"/>
  <c r="J4" i="12"/>
  <c r="I4" i="12"/>
  <c r="H4" i="12"/>
  <c r="G4" i="12"/>
  <c r="F4" i="12"/>
  <c r="E4" i="12"/>
  <c r="D4" i="12"/>
  <c r="C4" i="12"/>
  <c r="B4" i="12"/>
  <c r="A4" i="12"/>
  <c r="F5" i="7"/>
  <c r="L5" i="7"/>
  <c r="K5" i="7"/>
  <c r="J5" i="7"/>
  <c r="I5" i="7"/>
  <c r="H5" i="7"/>
  <c r="G5" i="7"/>
  <c r="E5" i="7"/>
  <c r="D5" i="7"/>
  <c r="C5" i="7"/>
  <c r="B5" i="7"/>
  <c r="A5" i="7"/>
  <c r="H4" i="7"/>
  <c r="L4" i="7"/>
  <c r="B17" i="1"/>
</calcChain>
</file>

<file path=xl/sharedStrings.xml><?xml version="1.0" encoding="utf-8"?>
<sst xmlns="http://schemas.openxmlformats.org/spreadsheetml/2006/main" count="336" uniqueCount="88">
  <si>
    <t>RELACIÓN DE CONTRATOS 2023</t>
  </si>
  <si>
    <t>No. Contrato</t>
  </si>
  <si>
    <t>Modalidad</t>
  </si>
  <si>
    <t>Objeto</t>
  </si>
  <si>
    <t xml:space="preserve">Fecha Publicacion </t>
  </si>
  <si>
    <t>Link</t>
  </si>
  <si>
    <t>Nombre</t>
  </si>
  <si>
    <t>Identificación</t>
  </si>
  <si>
    <t xml:space="preserve">Dirección </t>
  </si>
  <si>
    <t xml:space="preserve">Cuantía </t>
  </si>
  <si>
    <t xml:space="preserve">Firma del contrato </t>
  </si>
  <si>
    <t>Inicio</t>
  </si>
  <si>
    <t>Plazo</t>
  </si>
  <si>
    <t>Clase de contrato</t>
  </si>
  <si>
    <t>Terminación</t>
  </si>
  <si>
    <t>Supervisor</t>
  </si>
  <si>
    <t xml:space="preserve">Observacion </t>
  </si>
  <si>
    <t>FBS- IMC-001-2023</t>
  </si>
  <si>
    <t>MÍNIMA CUANTÍA</t>
  </si>
  <si>
    <t>ADQUISICIÓN DE PÓLIZA DE MANEJO GLOBAL SECTOR OFICIAL QUE AMPARE AL FONDO DE BIENESTAR SOCIAL DE LA CONTRALORÍA GENERAL DEL DEPARTAMENTO DEL ATLÁNTICO</t>
  </si>
  <si>
    <t xml:space="preserve">
https://community.secop.gov.co/Public/Tendering/OpportunityDetail/Index?noticeUID=CO1.NTC.3798266&amp;isFromPublicArea=True&amp;isModal=False </t>
  </si>
  <si>
    <t xml:space="preserve">DESIERTO </t>
  </si>
  <si>
    <t>FBS- IMC-002-2023</t>
  </si>
  <si>
    <t xml:space="preserve">https://community.secop.gov.co/Public/Tendering/ContractNoticePhases/View?PPI=CO1.PPI.22618510&amp;isFromPublicArea=True&amp;isModal=False </t>
  </si>
  <si>
    <t>FBS- IMC-003-2023</t>
  </si>
  <si>
    <t>https://community.secop.gov.co/Public/Tendering/OpportunityDetail/Index?noticeUID=CO1.NTC.3997132&amp;isFromPublicArea=True&amp;isModal=False</t>
  </si>
  <si>
    <t xml:space="preserve">Seguros del  Estado </t>
  </si>
  <si>
    <t>860,009,578</t>
  </si>
  <si>
    <t xml:space="preserve">Calle 83 # 19-10 Bogota </t>
  </si>
  <si>
    <t xml:space="preserve">12 meses </t>
  </si>
  <si>
    <t xml:space="preserve">Seguros </t>
  </si>
  <si>
    <t xml:space="preserve">Ivan Cajigas </t>
  </si>
  <si>
    <t>FBS-CD-004-2023</t>
  </si>
  <si>
    <t xml:space="preserve">CONTRATACION DIRECTA </t>
  </si>
  <si>
    <r>
      <t>PRESTACIÓN DE SERVICIOS PROFESIONALES EN LAS JORNADAS DE CAPACITACIÓN Y BIENESTAR INTEGRAL PARA LOS FUNCIONARIOS DE LA CONTRALORÍA DEPARTAMENTAL DEL ATLÁNTICO</t>
    </r>
    <r>
      <rPr>
        <sz val="12"/>
        <color rgb="FF000000"/>
        <rFont val="Calibri"/>
        <family val="2"/>
      </rPr>
      <t> </t>
    </r>
  </si>
  <si>
    <t xml:space="preserve">
https://community.secop.gov.co/Public/Tendering/OpportunityDetail/Index?noticeUID=CO1.NTC.4436061&amp;isFromPublicArea=True&amp;isModal=False.  </t>
  </si>
  <si>
    <t xml:space="preserve">FUNDACION UNIDOS POR MAS SONRISAS </t>
  </si>
  <si>
    <t>Calle 76# 54 -11  OF 303</t>
  </si>
  <si>
    <t xml:space="preserve">4 dias </t>
  </si>
  <si>
    <t xml:space="preserve">Prestacion de servicios profesionales </t>
  </si>
  <si>
    <t xml:space="preserve">Maria Viana N </t>
  </si>
  <si>
    <t xml:space="preserve"> </t>
  </si>
  <si>
    <t>Actualizado</t>
  </si>
  <si>
    <t>Enero de 2023</t>
  </si>
  <si>
    <t xml:space="preserve">Link </t>
  </si>
  <si>
    <t xml:space="preserve">Desierto </t>
  </si>
  <si>
    <t xml:space="preserve">Ley 190 de 1995 </t>
  </si>
  <si>
    <t>Febrero  de 2023</t>
  </si>
  <si>
    <t xml:space="preserve">Inicio </t>
  </si>
  <si>
    <t>Ley 190 de 1995</t>
  </si>
  <si>
    <t>Marzo de 2023</t>
  </si>
  <si>
    <t>N/A</t>
  </si>
  <si>
    <t>Abril  de 2023</t>
  </si>
  <si>
    <t>Mayo   de 2023</t>
  </si>
  <si>
    <t>FBS-CD--004-2023</t>
  </si>
  <si>
    <t xml:space="preserve">Prestacion de servicios </t>
  </si>
  <si>
    <t xml:space="preserve">Maria Viana Nieto </t>
  </si>
  <si>
    <t>Junio  de 2023</t>
  </si>
  <si>
    <t>Julio  de 2023</t>
  </si>
  <si>
    <t>Agosto  de 2023</t>
  </si>
  <si>
    <t>FBS-CD-005-2023</t>
  </si>
  <si>
    <t>PRESTACIÓN DE SERVICIOS PROFESIONALES PARA LA ACTIVIDAD MOTIVACIÓN BIENESTAR EMOCIONAL DE LOS FUNCIONARIOS Y EL ENTORNO LABORAL MI CONTRIBUCIÓN NUESTRA CONTRIBUCIÓN PARA EL LOGRO DE LA MISIÓN INSTITUCIONAL EN EL MARCO DEL OCTOGÉSIMO OCTAVO ANIVERSARIO DE CREACIÓN DE LA CONTROLARÍA DEPARTAMENTAL DEL ATLÁNTICO </t>
  </si>
  <si>
    <t xml:space="preserve">5 dias </t>
  </si>
  <si>
    <t xml:space="preserve"> https://community.secop.gov.co/Public/Tendering/OpportunityDetail/Index?noticeUID=CO1.NTC.4612141&amp;isFromPublicArea=True&amp;isModal=False</t>
  </si>
  <si>
    <t>Septiembre   de 2023</t>
  </si>
  <si>
    <t>Octubre de 2023</t>
  </si>
  <si>
    <t xml:space="preserve">AUNAR ESFUERZOS PARA EL DESARROLLO DE ACCIONES QUE PROPENDAN A CONTRIBUIR EN EL BIENESTAR Y LA CALIDAD DE VIDA DE LOS FUNCIONARIOS DE LA CONTRALORÍA DEPARTAMENTAL DEL ATLÁNTICO Y SU NUCLEO FAMILIAR </t>
  </si>
  <si>
    <t xml:space="preserve">Convenio Contratacion directa </t>
  </si>
  <si>
    <t xml:space="preserve">CAJA DE COMPENSACIÓN FAMILIAR COMFAMILIAR ATLÁNTICO </t>
  </si>
  <si>
    <t>890.101.994-9</t>
  </si>
  <si>
    <t xml:space="preserve">Calle  48 No. 43 -104 Barranquilla </t>
  </si>
  <si>
    <t>84.555.000,oo</t>
  </si>
  <si>
    <t xml:space="preserve">Convenio </t>
  </si>
  <si>
    <t>Rose Mary Rada G</t>
  </si>
  <si>
    <t>ADQUISICIÓN DE HORNOS MICROONDAS PARA USO DE LOS EMPLADOS DE LA CONTRALORÍA DEPARTAMENTAL DEL ATLÁNTICO</t>
  </si>
  <si>
    <t xml:space="preserve">Minima cuantia Grandes superficies </t>
  </si>
  <si>
    <t>Falabella de Colombia S.A</t>
  </si>
  <si>
    <t xml:space="preserve">CL 99 11 A 32 P 2 Bogota </t>
  </si>
  <si>
    <t xml:space="preserve">Compraventa </t>
  </si>
  <si>
    <t xml:space="preserve">Habib Cure R </t>
  </si>
  <si>
    <t>colombiacompra.coupahost.com/order_headers/112212</t>
  </si>
  <si>
    <t>https://community.secop.gov.co/Public/Tendering/OpportunityDetail/Index?noticeUID=CO1.NTC.5257934&amp;isFromPublicArea=True&amp;isModal=False</t>
  </si>
  <si>
    <t>FBS-CONVENIO 007-2023</t>
  </si>
  <si>
    <t>FBS-IMC-006 O.C # 112212</t>
  </si>
  <si>
    <t xml:space="preserve">2 meses </t>
  </si>
  <si>
    <t>Diciembre de 2023</t>
  </si>
  <si>
    <t>Noviembre de 2023</t>
  </si>
  <si>
    <t>Ejecutado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</si>
</sst>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164" formatCode="&quot;$ &quot;#,##0"/>
    <numFmt numFmtId="165" formatCode="d&quot;. &quot;mmm&quot;. &quot;yyyy"/>
    <numFmt numFmtId="166" formatCode="&quot;$ &quot;#,##0_);[Red]&quot;($ &quot;#,##0\)"/>
    <numFmt numFmtId="167" formatCode="&quot;$&quot;#,##0.00"/>
    <numFmt numFmtId="168" formatCode="&quot;$&quot;\ #,##0.00"/>
  </numFmts>
  <fonts count="13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9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Alignment="1">
      <alignment wrapText="1"/>
    </xf>
    <xf numFmtId="6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justify" vertical="center" wrapText="1"/>
    </xf>
    <xf numFmtId="167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0" xfId="1" applyAlignment="1">
      <alignment wrapText="1"/>
    </xf>
    <xf numFmtId="0" fontId="7" fillId="0" borderId="8" xfId="1" applyBorder="1" applyAlignment="1">
      <alignment wrapText="1"/>
    </xf>
    <xf numFmtId="0" fontId="5" fillId="0" borderId="22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7" fillId="0" borderId="7" xfId="1" applyBorder="1" applyAlignment="1">
      <alignment wrapText="1"/>
    </xf>
    <xf numFmtId="0" fontId="4" fillId="3" borderId="14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7" fillId="0" borderId="24" xfId="1" applyBorder="1" applyAlignment="1">
      <alignment wrapText="1"/>
    </xf>
    <xf numFmtId="0" fontId="0" fillId="4" borderId="0" xfId="0" applyFill="1" applyAlignment="1">
      <alignment horizontal="justify" vertical="top"/>
    </xf>
    <xf numFmtId="0" fontId="2" fillId="4" borderId="0" xfId="0" applyFont="1" applyFill="1" applyAlignment="1">
      <alignment horizontal="justify" vertical="top"/>
    </xf>
    <xf numFmtId="0" fontId="3" fillId="4" borderId="0" xfId="0" applyFont="1" applyFill="1" applyAlignment="1">
      <alignment horizontal="justify" vertical="top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14" fontId="0" fillId="0" borderId="28" xfId="0" applyNumberFormat="1" applyBorder="1" applyAlignment="1">
      <alignment horizontal="center" vertical="center" wrapText="1"/>
    </xf>
    <xf numFmtId="0" fontId="7" fillId="0" borderId="28" xfId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justify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0" fontId="7" fillId="0" borderId="25" xfId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7" fillId="0" borderId="7" xfId="2" applyBorder="1" applyAlignment="1">
      <alignment wrapText="1"/>
    </xf>
    <xf numFmtId="0" fontId="0" fillId="0" borderId="7" xfId="0" applyBorder="1" applyAlignment="1">
      <alignment wrapText="1"/>
    </xf>
    <xf numFmtId="0" fontId="9" fillId="0" borderId="0" xfId="0" applyFont="1" applyAlignment="1">
      <alignment horizontal="justify" vertical="top"/>
    </xf>
    <xf numFmtId="14" fontId="9" fillId="0" borderId="0" xfId="0" applyNumberFormat="1" applyFont="1" applyAlignment="1">
      <alignment horizontal="justify" vertical="top"/>
    </xf>
    <xf numFmtId="49" fontId="0" fillId="2" borderId="38" xfId="0" applyNumberForma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top"/>
    </xf>
    <xf numFmtId="0" fontId="0" fillId="0" borderId="26" xfId="0" applyBorder="1"/>
    <xf numFmtId="0" fontId="0" fillId="0" borderId="21" xfId="0" applyBorder="1"/>
    <xf numFmtId="0" fontId="3" fillId="0" borderId="25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0" fontId="7" fillId="0" borderId="8" xfId="2" applyBorder="1" applyAlignment="1">
      <alignment wrapText="1"/>
    </xf>
    <xf numFmtId="168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7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justify" vertical="center"/>
    </xf>
    <xf numFmtId="0" fontId="10" fillId="0" borderId="25" xfId="0" applyFont="1" applyBorder="1" applyAlignment="1">
      <alignment horizontal="center" vertical="center" wrapText="1"/>
    </xf>
    <xf numFmtId="166" fontId="5" fillId="0" borderId="40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4436061&amp;isFromPublicArea=True&amp;isModal=False" TargetMode="External"/><Relationship Id="rId2" Type="http://schemas.openxmlformats.org/officeDocument/2006/relationships/hyperlink" Target="https://community.secop.gov.co/Public/Tendering/OpportunityDetail/Index?noticeUID=CO1.NTC.3997132&amp;isFromPublicArea=True&amp;isModal=False" TargetMode="External"/><Relationship Id="rId1" Type="http://schemas.openxmlformats.org/officeDocument/2006/relationships/hyperlink" Target="https://community.secop.gov.co/Public/Tendering/ContractNoticePhases/View?PPI=CO1.PPI.22618510&amp;isFromPublicArea=True&amp;isModal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OpportunityDetail/Index?noticeUID=CO1.NTC.5257934&amp;isFromPublicArea=True&amp;isModal=Fal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mmunity.secop.gov.co/Public/Tendering/ContractNoticePhases/View?PPI=CO1.PPI.22618510&amp;isFromPublicArea=True&amp;isModal=Fal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mmunity.secop.gov.co/Public/Tendering/OpportunityDetail/Index?noticeUID=CO1.NTC.3997132&amp;isFromPublicArea=True&amp;isModal=Fals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zoomScale="85" zoomScaleNormal="85" workbookViewId="0">
      <pane xSplit="1" ySplit="9" topLeftCell="F15" activePane="bottomRight" state="frozen"/>
      <selection pane="topRight" activeCell="C1" sqref="C1"/>
      <selection pane="bottomLeft" activeCell="A4" sqref="A4"/>
      <selection pane="bottomRight" activeCell="P13" sqref="P13:P16"/>
    </sheetView>
  </sheetViews>
  <sheetFormatPr baseColWidth="10" defaultColWidth="11.42578125" defaultRowHeight="12.75" x14ac:dyDescent="0.2"/>
  <cols>
    <col min="1" max="1" width="18.28515625" style="1" customWidth="1"/>
    <col min="2" max="2" width="21.85546875" style="1" customWidth="1"/>
    <col min="3" max="3" width="44.42578125" style="2" customWidth="1"/>
    <col min="4" max="4" width="15.5703125" style="2" customWidth="1"/>
    <col min="5" max="5" width="44.42578125" style="2" customWidth="1"/>
    <col min="6" max="6" width="32.28515625" style="2" customWidth="1"/>
    <col min="7" max="7" width="11.140625" style="2" customWidth="1"/>
    <col min="8" max="8" width="11.5703125" style="2" customWidth="1"/>
    <col min="9" max="9" width="15.7109375" style="1" customWidth="1"/>
    <col min="10" max="11" width="15.85546875" style="1" customWidth="1"/>
    <col min="12" max="12" width="17.7109375" style="1" customWidth="1"/>
    <col min="13" max="13" width="22.42578125" style="1" customWidth="1"/>
    <col min="14" max="14" width="14.140625" style="1" customWidth="1"/>
    <col min="15" max="15" width="23.140625" style="1" customWidth="1"/>
    <col min="16" max="16" width="33.140625" style="1" customWidth="1"/>
    <col min="17" max="16384" width="11.42578125" style="1"/>
  </cols>
  <sheetData>
    <row r="1" spans="1:16" s="47" customFormat="1" ht="12.75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s="47" customFormat="1" ht="12.7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s="47" customFormat="1" ht="7.5" customHeight="1" thickBo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47" customFormat="1" ht="12.75" hidden="1" customHeight="1" thickBo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s="47" customFormat="1" ht="12.75" hidden="1" customHeight="1" thickBo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s="47" customFormat="1" ht="12.75" hidden="1" customHeight="1" thickBot="1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s="48" customFormat="1" ht="16.5" hidden="1" customHeight="1" thickBo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s="48" customFormat="1" ht="15.75" hidden="1" customHeight="1" thickBo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s="49" customFormat="1" ht="30.75" thickBot="1" x14ac:dyDescent="0.25">
      <c r="A9" s="58" t="s">
        <v>1</v>
      </c>
      <c r="B9" s="59" t="s">
        <v>2</v>
      </c>
      <c r="C9" s="60" t="s">
        <v>3</v>
      </c>
      <c r="D9" s="60" t="s">
        <v>4</v>
      </c>
      <c r="E9" s="61" t="s">
        <v>5</v>
      </c>
      <c r="F9" s="59" t="s">
        <v>6</v>
      </c>
      <c r="G9" s="59" t="s">
        <v>7</v>
      </c>
      <c r="H9" s="59" t="s">
        <v>8</v>
      </c>
      <c r="I9" s="59" t="s">
        <v>9</v>
      </c>
      <c r="J9" s="60" t="s">
        <v>10</v>
      </c>
      <c r="K9" s="59" t="s">
        <v>11</v>
      </c>
      <c r="L9" s="59" t="s">
        <v>12</v>
      </c>
      <c r="M9" s="60" t="s">
        <v>13</v>
      </c>
      <c r="N9" s="59" t="s">
        <v>14</v>
      </c>
      <c r="O9" s="59" t="s">
        <v>15</v>
      </c>
      <c r="P9" s="62" t="s">
        <v>16</v>
      </c>
    </row>
    <row r="10" spans="1:16" ht="77.25" customHeight="1" thickBot="1" x14ac:dyDescent="0.25">
      <c r="A10" s="64" t="s">
        <v>17</v>
      </c>
      <c r="B10" s="54" t="s">
        <v>18</v>
      </c>
      <c r="C10" s="55" t="s">
        <v>19</v>
      </c>
      <c r="D10" s="56">
        <v>44945</v>
      </c>
      <c r="E10" s="57" t="s">
        <v>20</v>
      </c>
      <c r="F10" s="107" t="s">
        <v>21</v>
      </c>
      <c r="G10" s="108"/>
      <c r="H10" s="108"/>
      <c r="I10" s="108"/>
      <c r="J10" s="108"/>
      <c r="K10" s="108"/>
      <c r="L10" s="108"/>
      <c r="M10" s="108"/>
      <c r="N10" s="108"/>
      <c r="O10" s="109"/>
      <c r="P10" s="63" t="s">
        <v>21</v>
      </c>
    </row>
    <row r="11" spans="1:16" ht="77.25" customHeight="1" x14ac:dyDescent="0.2">
      <c r="A11" s="65" t="s">
        <v>22</v>
      </c>
      <c r="B11" s="51" t="s">
        <v>18</v>
      </c>
      <c r="C11" s="50" t="s">
        <v>19</v>
      </c>
      <c r="D11" s="66">
        <v>44951</v>
      </c>
      <c r="E11" s="67" t="s">
        <v>23</v>
      </c>
      <c r="F11" s="110" t="s">
        <v>21</v>
      </c>
      <c r="G11" s="111"/>
      <c r="H11" s="111"/>
      <c r="I11" s="111"/>
      <c r="J11" s="111"/>
      <c r="K11" s="111"/>
      <c r="L11" s="111"/>
      <c r="M11" s="111"/>
      <c r="N11" s="111"/>
      <c r="O11" s="112"/>
      <c r="P11" s="68" t="s">
        <v>21</v>
      </c>
    </row>
    <row r="12" spans="1:16" ht="64.5" customHeight="1" x14ac:dyDescent="0.2">
      <c r="A12" s="69" t="s">
        <v>24</v>
      </c>
      <c r="B12" s="5" t="s">
        <v>18</v>
      </c>
      <c r="C12" s="4" t="s">
        <v>19</v>
      </c>
      <c r="D12" s="82">
        <v>44971</v>
      </c>
      <c r="E12" s="70" t="s">
        <v>25</v>
      </c>
      <c r="F12" s="6" t="s">
        <v>26</v>
      </c>
      <c r="G12" s="6" t="s">
        <v>27</v>
      </c>
      <c r="H12" s="6" t="s">
        <v>28</v>
      </c>
      <c r="I12" s="84">
        <v>456635</v>
      </c>
      <c r="J12" s="85">
        <v>44984</v>
      </c>
      <c r="K12" s="85">
        <v>44984</v>
      </c>
      <c r="L12" s="5" t="s">
        <v>29</v>
      </c>
      <c r="M12" s="5" t="s">
        <v>30</v>
      </c>
      <c r="N12" s="85">
        <v>45349</v>
      </c>
      <c r="O12" s="5" t="s">
        <v>31</v>
      </c>
      <c r="P12" s="5" t="s">
        <v>87</v>
      </c>
    </row>
    <row r="13" spans="1:16" ht="69.75" customHeight="1" x14ac:dyDescent="0.25">
      <c r="A13" s="82" t="s">
        <v>32</v>
      </c>
      <c r="B13" s="6" t="s">
        <v>33</v>
      </c>
      <c r="C13" s="91" t="s">
        <v>34</v>
      </c>
      <c r="D13" s="82">
        <v>45063</v>
      </c>
      <c r="E13" s="71" t="s">
        <v>35</v>
      </c>
      <c r="F13" s="6" t="s">
        <v>36</v>
      </c>
      <c r="G13" s="92">
        <v>900242585</v>
      </c>
      <c r="H13" s="6" t="s">
        <v>37</v>
      </c>
      <c r="I13" s="84">
        <v>60000000</v>
      </c>
      <c r="J13" s="85">
        <v>45064</v>
      </c>
      <c r="K13" s="85">
        <v>45069</v>
      </c>
      <c r="L13" s="5" t="s">
        <v>38</v>
      </c>
      <c r="M13" s="6" t="s">
        <v>39</v>
      </c>
      <c r="N13" s="85">
        <v>45072</v>
      </c>
      <c r="O13" s="5" t="s">
        <v>40</v>
      </c>
      <c r="P13" s="5" t="s">
        <v>87</v>
      </c>
    </row>
    <row r="14" spans="1:16" ht="134.25" customHeight="1" x14ac:dyDescent="0.2">
      <c r="A14" s="82" t="s">
        <v>60</v>
      </c>
      <c r="B14" s="6" t="s">
        <v>33</v>
      </c>
      <c r="C14" s="96" t="s">
        <v>61</v>
      </c>
      <c r="D14" s="82">
        <v>45099</v>
      </c>
      <c r="E14" s="97" t="s">
        <v>63</v>
      </c>
      <c r="F14" s="6" t="s">
        <v>36</v>
      </c>
      <c r="G14" s="92">
        <v>900242585</v>
      </c>
      <c r="H14" s="6" t="s">
        <v>37</v>
      </c>
      <c r="I14" s="84">
        <v>10000000</v>
      </c>
      <c r="J14" s="85">
        <v>45105</v>
      </c>
      <c r="K14" s="85">
        <v>45142</v>
      </c>
      <c r="L14" s="5" t="s">
        <v>62</v>
      </c>
      <c r="M14" s="6" t="s">
        <v>39</v>
      </c>
      <c r="N14" s="85">
        <v>45147</v>
      </c>
      <c r="O14" s="5" t="s">
        <v>40</v>
      </c>
      <c r="P14" s="5" t="s">
        <v>87</v>
      </c>
    </row>
    <row r="15" spans="1:16" ht="56.25" customHeight="1" x14ac:dyDescent="0.2">
      <c r="A15" s="82" t="s">
        <v>83</v>
      </c>
      <c r="B15" s="6" t="s">
        <v>75</v>
      </c>
      <c r="C15" s="71" t="s">
        <v>74</v>
      </c>
      <c r="D15" s="82">
        <v>45105</v>
      </c>
      <c r="E15" s="97" t="s">
        <v>80</v>
      </c>
      <c r="F15" s="5" t="s">
        <v>76</v>
      </c>
      <c r="G15" s="5">
        <v>900017447</v>
      </c>
      <c r="H15" s="5" t="s">
        <v>77</v>
      </c>
      <c r="I15" s="84">
        <v>896404</v>
      </c>
      <c r="J15" s="85">
        <v>45105</v>
      </c>
      <c r="K15" s="85">
        <v>45154</v>
      </c>
      <c r="L15" s="5" t="s">
        <v>84</v>
      </c>
      <c r="M15" s="6" t="s">
        <v>78</v>
      </c>
      <c r="N15" s="85">
        <v>45198</v>
      </c>
      <c r="O15" s="5" t="s">
        <v>79</v>
      </c>
      <c r="P15" s="5" t="s">
        <v>87</v>
      </c>
    </row>
    <row r="16" spans="1:16" ht="84.75" customHeight="1" x14ac:dyDescent="0.2">
      <c r="A16" s="82" t="s">
        <v>82</v>
      </c>
      <c r="B16" s="6" t="s">
        <v>67</v>
      </c>
      <c r="C16" s="98" t="s">
        <v>66</v>
      </c>
      <c r="D16" s="82">
        <v>45260</v>
      </c>
      <c r="E16" s="97" t="s">
        <v>81</v>
      </c>
      <c r="F16" s="6" t="s">
        <v>68</v>
      </c>
      <c r="G16" s="5" t="s">
        <v>69</v>
      </c>
      <c r="H16" s="98" t="s">
        <v>70</v>
      </c>
      <c r="I16" s="5" t="s">
        <v>71</v>
      </c>
      <c r="J16" s="85">
        <v>45265</v>
      </c>
      <c r="K16" s="85">
        <v>45273</v>
      </c>
      <c r="L16" s="5" t="s">
        <v>38</v>
      </c>
      <c r="M16" s="6" t="s">
        <v>72</v>
      </c>
      <c r="N16" s="85">
        <v>45280</v>
      </c>
      <c r="O16" s="5" t="s">
        <v>73</v>
      </c>
      <c r="P16" s="5" t="s">
        <v>87</v>
      </c>
    </row>
    <row r="17" spans="1:2" ht="15" x14ac:dyDescent="0.2">
      <c r="A17" s="72" t="s">
        <v>42</v>
      </c>
      <c r="B17" s="73">
        <f ca="1">TODAY()</f>
        <v>45677</v>
      </c>
    </row>
  </sheetData>
  <sheetProtection selectLockedCells="1" selectUnlockedCells="1"/>
  <autoFilter ref="A9:N10" xr:uid="{00000000-0009-0000-0000-000000000000}"/>
  <mergeCells count="3">
    <mergeCell ref="A1:P8"/>
    <mergeCell ref="F10:O10"/>
    <mergeCell ref="F11:O11"/>
  </mergeCells>
  <hyperlinks>
    <hyperlink ref="E11" r:id="rId1" xr:uid="{37B2AC87-171E-4A7A-83C7-E1829C53C031}"/>
    <hyperlink ref="E12" r:id="rId2" xr:uid="{6A71EE63-8E36-459C-A4BD-788A0AA49D45}"/>
    <hyperlink ref="E14" r:id="rId3" display="https://community.secop.gov.co/Public/Tendering/OpportunityDetail/Index?noticeUID=CO1.NTC.4436061&amp;isFromPublicArea=True&amp;isModal=False" xr:uid="{4C5922FC-F655-4736-88F4-C66A159B79C3}"/>
    <hyperlink ref="E16" r:id="rId4" xr:uid="{3A6201B9-FA44-4E4E-AA75-21C1122A74AD}"/>
  </hyperlinks>
  <printOptions horizontalCentered="1" verticalCentered="1"/>
  <pageMargins left="0.78740157480314965" right="0.78740157480314965" top="0.78740157480314965" bottom="0.94488188976377963" header="0.51181102362204722" footer="0.78740157480314965"/>
  <pageSetup scale="45" firstPageNumber="0" fitToHeight="3" orientation="landscape" r:id="rId5"/>
  <headerFooter alignWithMargins="0">
    <oddFooter>&amp;C&amp;"Times New Roman,Normal"&amp;12Página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topLeftCell="G1" workbookViewId="0">
      <selection sqref="A1:L5"/>
    </sheetView>
  </sheetViews>
  <sheetFormatPr baseColWidth="10" defaultColWidth="11.42578125" defaultRowHeight="12.75" x14ac:dyDescent="0.2"/>
  <cols>
    <col min="1" max="1" width="14.42578125" customWidth="1"/>
    <col min="2" max="2" width="26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19.85546875" customWidth="1"/>
    <col min="13" max="13" width="14.28515625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3.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21" t="s">
        <v>13</v>
      </c>
      <c r="K3" s="35" t="s">
        <v>15</v>
      </c>
      <c r="L3" s="37" t="s">
        <v>5</v>
      </c>
    </row>
    <row r="4" spans="1:12" x14ac:dyDescent="0.2">
      <c r="A4" s="15" t="s">
        <v>51</v>
      </c>
      <c r="B4" s="15" t="s">
        <v>51</v>
      </c>
      <c r="C4" s="15" t="s">
        <v>51</v>
      </c>
      <c r="D4" s="15" t="s">
        <v>51</v>
      </c>
      <c r="E4" s="15" t="s">
        <v>51</v>
      </c>
      <c r="F4" s="32"/>
      <c r="G4" s="33"/>
      <c r="H4" s="34"/>
      <c r="I4" s="31"/>
      <c r="J4" s="20"/>
      <c r="K4" s="36"/>
      <c r="L4" s="39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F5E1-653B-4BB8-B8A6-D555F2A099BA}">
  <dimension ref="A1:L4"/>
  <sheetViews>
    <sheetView workbookViewId="0">
      <selection activeCell="A3" sqref="A3"/>
    </sheetView>
  </sheetViews>
  <sheetFormatPr baseColWidth="10" defaultRowHeight="12.75" x14ac:dyDescent="0.2"/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24.7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21" t="s">
        <v>13</v>
      </c>
      <c r="K3" s="35" t="s">
        <v>15</v>
      </c>
      <c r="L3" s="37" t="s">
        <v>5</v>
      </c>
    </row>
    <row r="4" spans="1:12" x14ac:dyDescent="0.2">
      <c r="A4" s="15" t="s">
        <v>51</v>
      </c>
      <c r="B4" s="15" t="s">
        <v>51</v>
      </c>
      <c r="C4" s="15" t="s">
        <v>51</v>
      </c>
      <c r="D4" s="15" t="s">
        <v>51</v>
      </c>
      <c r="E4" s="15" t="s">
        <v>51</v>
      </c>
      <c r="F4" s="32"/>
      <c r="G4" s="33"/>
      <c r="H4" s="34"/>
      <c r="I4" s="31"/>
      <c r="J4" s="20"/>
      <c r="K4" s="36"/>
      <c r="L4" s="39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116D-77D3-4704-B9AC-91918FAB3837}">
  <dimension ref="A1:L4"/>
  <sheetViews>
    <sheetView workbookViewId="0">
      <selection activeCell="A3" sqref="A3"/>
    </sheetView>
  </sheetViews>
  <sheetFormatPr baseColWidth="10" defaultRowHeight="12.75" x14ac:dyDescent="0.2"/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86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24.75" thickBot="1" x14ac:dyDescent="0.25">
      <c r="A3" s="105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21" t="s">
        <v>13</v>
      </c>
      <c r="K3" s="35" t="s">
        <v>15</v>
      </c>
      <c r="L3" s="37" t="s">
        <v>5</v>
      </c>
    </row>
    <row r="4" spans="1:12" x14ac:dyDescent="0.2">
      <c r="A4" s="15" t="s">
        <v>51</v>
      </c>
      <c r="B4" s="15" t="s">
        <v>51</v>
      </c>
      <c r="C4" s="15" t="s">
        <v>51</v>
      </c>
      <c r="D4" s="15" t="s">
        <v>51</v>
      </c>
      <c r="E4" s="15" t="s">
        <v>51</v>
      </c>
      <c r="F4" s="32"/>
      <c r="G4" s="33"/>
      <c r="H4" s="34"/>
      <c r="I4" s="31"/>
      <c r="J4" s="20"/>
      <c r="K4" s="36"/>
      <c r="L4" s="39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1561-A993-4D3D-9AC1-755C5AFBFAE3}">
  <dimension ref="A1:L4"/>
  <sheetViews>
    <sheetView workbookViewId="0">
      <selection activeCell="D8" sqref="D8"/>
    </sheetView>
  </sheetViews>
  <sheetFormatPr baseColWidth="10" defaultRowHeight="12.75" x14ac:dyDescent="0.2"/>
  <cols>
    <col min="2" max="2" width="23" customWidth="1"/>
    <col min="3" max="3" width="13.7109375" customWidth="1"/>
    <col min="4" max="4" width="17.28515625" customWidth="1"/>
    <col min="5" max="5" width="16.85546875" customWidth="1"/>
    <col min="6" max="6" width="39" customWidth="1"/>
    <col min="7" max="7" width="13.85546875" customWidth="1"/>
    <col min="8" max="8" width="14.28515625" customWidth="1"/>
    <col min="11" max="11" width="17.28515625" customWidth="1"/>
    <col min="12" max="12" width="28.28515625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24.7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21" t="s">
        <v>13</v>
      </c>
      <c r="K3" s="35" t="s">
        <v>15</v>
      </c>
      <c r="L3" s="37" t="s">
        <v>5</v>
      </c>
    </row>
    <row r="4" spans="1:12" ht="103.5" customHeight="1" x14ac:dyDescent="0.2">
      <c r="A4" s="104" t="str">
        <f>+Consolidado!A16</f>
        <v>FBS-CONVENIO 007-2023</v>
      </c>
      <c r="B4" s="15" t="str">
        <f>+Consolidado!F16</f>
        <v xml:space="preserve">CAJA DE COMPENSACIÓN FAMILIAR COMFAMILIAR ATLÁNTICO </v>
      </c>
      <c r="C4" s="15" t="str">
        <f>+Consolidado!G16</f>
        <v>890.101.994-9</v>
      </c>
      <c r="D4" s="15" t="str">
        <f>+Consolidado!H16</f>
        <v xml:space="preserve">Calle  48 No. 43 -104 Barranquilla </v>
      </c>
      <c r="E4" s="15" t="str">
        <f>+Consolidado!B16</f>
        <v xml:space="preserve">Convenio Contratacion directa </v>
      </c>
      <c r="F4" s="32" t="str">
        <f>+Consolidado!C16</f>
        <v xml:space="preserve">AUNAR ESFUERZOS PARA EL DESARROLLO DE ACCIONES QUE PROPENDAN A CONTRIBUIR EN EL BIENESTAR Y LA CALIDAD DE VIDA DE LOS FUNCIONARIOS DE LA CONTRALORÍA DEPARTAMENTAL DEL ATLÁNTICO Y SU NUCLEO FAMILIAR </v>
      </c>
      <c r="G4" s="33" t="str">
        <f>+Consolidado!I16</f>
        <v>84.555.000,oo</v>
      </c>
      <c r="H4" s="34">
        <f>+Consolidado!J16</f>
        <v>45265</v>
      </c>
      <c r="I4" s="31" t="str">
        <f>+Consolidado!L16</f>
        <v xml:space="preserve">4 dias </v>
      </c>
      <c r="J4" s="20" t="str">
        <f>+Consolidado!M16</f>
        <v xml:space="preserve">Convenio </v>
      </c>
      <c r="K4" s="36" t="str">
        <f>+Consolidado!O16</f>
        <v>Rose Mary Rada G</v>
      </c>
      <c r="L4" s="39" t="str">
        <f>+Consolidado!E16</f>
        <v>https://community.secop.gov.co/Public/Tendering/OpportunityDetail/Index?noticeUID=CO1.NTC.5257934&amp;isFromPublicArea=True&amp;isModal=False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topLeftCell="A3" workbookViewId="0">
      <selection activeCell="A7" sqref="A7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14.140625" customWidth="1"/>
    <col min="13" max="13" width="13" customWidth="1"/>
    <col min="14" max="14" width="31.140625" customWidth="1"/>
  </cols>
  <sheetData>
    <row r="1" spans="1:14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ht="15.75" x14ac:dyDescent="0.2">
      <c r="A2" s="114" t="s">
        <v>43</v>
      </c>
      <c r="B2" s="114"/>
      <c r="C2" s="114"/>
      <c r="D2" s="114"/>
      <c r="E2" s="113"/>
      <c r="F2" s="113"/>
      <c r="G2" s="114"/>
      <c r="H2" s="114"/>
      <c r="I2" s="114"/>
      <c r="J2" s="114"/>
      <c r="K2" s="114"/>
      <c r="L2" s="114"/>
      <c r="M2" s="114"/>
    </row>
    <row r="3" spans="1:14" ht="30" x14ac:dyDescent="0.2">
      <c r="A3" s="12" t="s">
        <v>1</v>
      </c>
      <c r="B3" s="12" t="s">
        <v>6</v>
      </c>
      <c r="C3" s="12" t="s">
        <v>7</v>
      </c>
      <c r="D3" s="75" t="s">
        <v>8</v>
      </c>
      <c r="E3" s="7" t="s">
        <v>2</v>
      </c>
      <c r="F3" s="77" t="s">
        <v>3</v>
      </c>
      <c r="G3" s="76" t="s">
        <v>9</v>
      </c>
      <c r="H3" s="13" t="s">
        <v>10</v>
      </c>
      <c r="I3" s="12" t="s">
        <v>11</v>
      </c>
      <c r="J3" s="12" t="s">
        <v>12</v>
      </c>
      <c r="K3" s="13" t="s">
        <v>13</v>
      </c>
      <c r="L3" s="12" t="s">
        <v>14</v>
      </c>
      <c r="M3" s="78" t="s">
        <v>15</v>
      </c>
      <c r="N3" s="7" t="s">
        <v>44</v>
      </c>
    </row>
    <row r="4" spans="1:14" ht="68.25" customHeight="1" x14ac:dyDescent="0.2">
      <c r="A4" s="74" t="s">
        <v>17</v>
      </c>
      <c r="B4" s="115" t="s">
        <v>45</v>
      </c>
      <c r="C4" s="116"/>
      <c r="D4" s="117"/>
      <c r="E4" s="54" t="s">
        <v>18</v>
      </c>
      <c r="F4" s="55" t="s">
        <v>19</v>
      </c>
      <c r="G4" s="119" t="s">
        <v>45</v>
      </c>
      <c r="H4" s="120"/>
      <c r="I4" s="120"/>
      <c r="J4" s="120"/>
      <c r="K4" s="120"/>
      <c r="L4" s="121"/>
      <c r="M4" s="79"/>
      <c r="N4" s="57" t="s">
        <v>20</v>
      </c>
    </row>
    <row r="5" spans="1:14" ht="56.25" customHeight="1" x14ac:dyDescent="0.2">
      <c r="A5" s="69" t="s">
        <v>22</v>
      </c>
      <c r="B5" s="118" t="s">
        <v>45</v>
      </c>
      <c r="C5" s="118"/>
      <c r="D5" s="118"/>
      <c r="E5" s="5" t="s">
        <v>18</v>
      </c>
      <c r="F5" s="4" t="s">
        <v>19</v>
      </c>
      <c r="G5" s="119" t="s">
        <v>45</v>
      </c>
      <c r="H5" s="120"/>
      <c r="I5" s="120"/>
      <c r="J5" s="120"/>
      <c r="K5" s="120"/>
      <c r="L5" s="121"/>
      <c r="M5" s="80"/>
      <c r="N5" s="67" t="s">
        <v>23</v>
      </c>
    </row>
    <row r="7" spans="1:14" x14ac:dyDescent="0.2">
      <c r="A7" t="s">
        <v>46</v>
      </c>
    </row>
    <row r="8" spans="1:14" hidden="1" x14ac:dyDescent="0.2"/>
    <row r="9" spans="1:14" hidden="1" x14ac:dyDescent="0.2"/>
    <row r="10" spans="1:14" hidden="1" x14ac:dyDescent="0.2"/>
    <row r="11" spans="1:14" hidden="1" x14ac:dyDescent="0.2"/>
    <row r="12" spans="1:14" hidden="1" x14ac:dyDescent="0.2"/>
    <row r="13" spans="1:14" ht="16.5" hidden="1" customHeight="1" x14ac:dyDescent="0.2"/>
    <row r="23" spans="1:1" x14ac:dyDescent="0.2">
      <c r="A23" s="3"/>
    </row>
    <row r="24" spans="1:1" ht="27.75" customHeight="1" x14ac:dyDescent="0.2"/>
    <row r="25" spans="1:1" ht="23.25" customHeight="1" x14ac:dyDescent="0.2"/>
    <row r="26" spans="1:1" ht="25.5" customHeight="1" x14ac:dyDescent="0.2"/>
    <row r="27" spans="1:1" ht="22.5" customHeight="1" x14ac:dyDescent="0.2"/>
  </sheetData>
  <mergeCells count="6">
    <mergeCell ref="A1:M1"/>
    <mergeCell ref="A2:M2"/>
    <mergeCell ref="B4:D4"/>
    <mergeCell ref="B5:D5"/>
    <mergeCell ref="G4:L4"/>
    <mergeCell ref="G5:L5"/>
  </mergeCells>
  <hyperlinks>
    <hyperlink ref="N5" r:id="rId1" xr:uid="{32A8C9F5-4F1C-4EDA-AE10-68E0B3904155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workbookViewId="0">
      <selection activeCell="A4" sqref="A4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21.28515625" customWidth="1"/>
    <col min="13" max="13" width="24" customWidth="1"/>
  </cols>
  <sheetData>
    <row r="1" spans="1:13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16.5" thickBot="1" x14ac:dyDescent="0.25">
      <c r="A2" s="122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3" ht="13.5" thickBot="1" x14ac:dyDescent="0.25">
      <c r="A3" s="23" t="s">
        <v>1</v>
      </c>
      <c r="B3" s="24" t="s">
        <v>6</v>
      </c>
      <c r="C3" s="24" t="s">
        <v>7</v>
      </c>
      <c r="D3" s="24" t="s">
        <v>8</v>
      </c>
      <c r="E3" s="24" t="s">
        <v>2</v>
      </c>
      <c r="F3" s="25" t="s">
        <v>3</v>
      </c>
      <c r="G3" s="24" t="s">
        <v>9</v>
      </c>
      <c r="H3" s="25" t="s">
        <v>10</v>
      </c>
      <c r="I3" s="25" t="s">
        <v>48</v>
      </c>
      <c r="J3" s="24" t="s">
        <v>12</v>
      </c>
      <c r="K3" s="25" t="s">
        <v>13</v>
      </c>
      <c r="L3" s="86" t="s">
        <v>15</v>
      </c>
      <c r="M3" s="37" t="s">
        <v>5</v>
      </c>
    </row>
    <row r="4" spans="1:13" ht="76.5" x14ac:dyDescent="0.2">
      <c r="A4" s="69" t="s">
        <v>24</v>
      </c>
      <c r="B4" s="6" t="s">
        <v>26</v>
      </c>
      <c r="C4" s="6" t="s">
        <v>27</v>
      </c>
      <c r="D4" s="6" t="s">
        <v>28</v>
      </c>
      <c r="E4" s="5" t="s">
        <v>18</v>
      </c>
      <c r="F4" s="4" t="s">
        <v>19</v>
      </c>
      <c r="G4" s="84">
        <v>456635</v>
      </c>
      <c r="H4" s="85">
        <v>44984</v>
      </c>
      <c r="I4" s="85">
        <v>44984</v>
      </c>
      <c r="J4" s="5" t="s">
        <v>29</v>
      </c>
      <c r="K4" s="5" t="s">
        <v>30</v>
      </c>
      <c r="L4" s="5" t="s">
        <v>31</v>
      </c>
      <c r="M4" s="83" t="s">
        <v>25</v>
      </c>
    </row>
    <row r="6" spans="1:13" x14ac:dyDescent="0.2">
      <c r="A6" s="11" t="s">
        <v>49</v>
      </c>
    </row>
  </sheetData>
  <mergeCells count="2">
    <mergeCell ref="A1:L1"/>
    <mergeCell ref="A2:L2"/>
  </mergeCells>
  <hyperlinks>
    <hyperlink ref="M4" r:id="rId1" xr:uid="{F6769EC6-0788-432C-AEEB-71C0F5E8D0C6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zoomScaleNormal="100" workbookViewId="0">
      <selection activeCell="A4" sqref="A4:N4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9" width="15.85546875" customWidth="1"/>
    <col min="10" max="10" width="12.5703125" customWidth="1"/>
    <col min="11" max="11" width="22.42578125" customWidth="1"/>
    <col min="12" max="12" width="14.140625" customWidth="1"/>
    <col min="13" max="13" width="18.28515625" customWidth="1"/>
    <col min="14" max="14" width="22.7109375" customWidth="1"/>
  </cols>
  <sheetData>
    <row r="1" spans="1:14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ht="15.75" x14ac:dyDescent="0.2">
      <c r="A2" s="114" t="s">
        <v>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4" ht="30" x14ac:dyDescent="0.2">
      <c r="A3" s="12" t="s">
        <v>1</v>
      </c>
      <c r="B3" s="12" t="s">
        <v>6</v>
      </c>
      <c r="C3" s="12" t="s">
        <v>7</v>
      </c>
      <c r="D3" s="12" t="s">
        <v>8</v>
      </c>
      <c r="E3" s="12" t="s">
        <v>2</v>
      </c>
      <c r="F3" s="13" t="s">
        <v>3</v>
      </c>
      <c r="G3" s="12" t="s">
        <v>9</v>
      </c>
      <c r="H3" s="13" t="s">
        <v>10</v>
      </c>
      <c r="I3" s="12" t="s">
        <v>11</v>
      </c>
      <c r="J3" s="12" t="s">
        <v>12</v>
      </c>
      <c r="K3" s="13" t="s">
        <v>13</v>
      </c>
      <c r="L3" s="12" t="s">
        <v>14</v>
      </c>
      <c r="M3" s="75" t="s">
        <v>15</v>
      </c>
      <c r="N3" s="81" t="s">
        <v>5</v>
      </c>
    </row>
    <row r="4" spans="1:14" x14ac:dyDescent="0.2">
      <c r="A4" s="4" t="s">
        <v>51</v>
      </c>
      <c r="B4" s="4" t="s">
        <v>51</v>
      </c>
      <c r="C4" s="4" t="s">
        <v>51</v>
      </c>
      <c r="D4" s="4" t="s">
        <v>51</v>
      </c>
      <c r="E4" s="4" t="s">
        <v>51</v>
      </c>
      <c r="F4" s="14"/>
      <c r="G4" s="14"/>
      <c r="H4" s="14"/>
      <c r="I4" s="14"/>
      <c r="J4" s="14"/>
      <c r="K4" s="14"/>
      <c r="L4" s="14"/>
      <c r="M4" s="14"/>
      <c r="N4" s="14"/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Normal="100" zoomScaleSheetLayoutView="130" workbookViewId="0">
      <selection activeCell="A4" sqref="A4:E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3.5703125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3.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10" t="s">
        <v>13</v>
      </c>
      <c r="K3" s="43" t="s">
        <v>15</v>
      </c>
      <c r="L3" s="45" t="s">
        <v>5</v>
      </c>
    </row>
    <row r="4" spans="1:12" x14ac:dyDescent="0.2">
      <c r="A4" s="15" t="s">
        <v>51</v>
      </c>
      <c r="B4" s="15" t="s">
        <v>51</v>
      </c>
      <c r="C4" s="15" t="s">
        <v>51</v>
      </c>
      <c r="D4" s="15" t="s">
        <v>51</v>
      </c>
      <c r="E4" s="15" t="s">
        <v>51</v>
      </c>
      <c r="F4" s="16"/>
      <c r="G4" s="17"/>
      <c r="H4" s="18"/>
      <c r="I4" s="18"/>
      <c r="J4" s="18"/>
      <c r="K4" s="44"/>
      <c r="L4" s="46"/>
    </row>
    <row r="5" spans="1:12" x14ac:dyDescent="0.2">
      <c r="F5" t="s">
        <v>41</v>
      </c>
    </row>
    <row r="6" spans="1:12" x14ac:dyDescent="0.2">
      <c r="A6" t="s">
        <v>46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workbookViewId="0">
      <selection activeCell="A4" sqref="A4:F4"/>
    </sheetView>
  </sheetViews>
  <sheetFormatPr baseColWidth="10" defaultColWidth="11.42578125" defaultRowHeight="12.75" x14ac:dyDescent="0.2"/>
  <cols>
    <col min="1" max="1" width="17" customWidth="1"/>
    <col min="2" max="2" width="25.140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9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53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3.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24" t="s">
        <v>9</v>
      </c>
      <c r="H3" s="25" t="s">
        <v>10</v>
      </c>
      <c r="I3" s="24" t="s">
        <v>12</v>
      </c>
      <c r="J3" s="25" t="s">
        <v>13</v>
      </c>
      <c r="K3" s="86" t="s">
        <v>15</v>
      </c>
      <c r="L3" s="41" t="s">
        <v>5</v>
      </c>
    </row>
    <row r="4" spans="1:12" ht="57" customHeight="1" x14ac:dyDescent="0.2">
      <c r="A4" s="93" t="s">
        <v>54</v>
      </c>
      <c r="B4" s="6" t="s">
        <v>36</v>
      </c>
      <c r="C4" s="92">
        <v>900242585</v>
      </c>
      <c r="D4" s="6" t="s">
        <v>37</v>
      </c>
      <c r="E4" s="6" t="s">
        <v>33</v>
      </c>
      <c r="F4" s="94" t="s">
        <v>34</v>
      </c>
      <c r="G4" s="84">
        <v>60000000</v>
      </c>
      <c r="H4" s="85">
        <v>45064</v>
      </c>
      <c r="I4" s="5" t="s">
        <v>38</v>
      </c>
      <c r="J4" s="5" t="s">
        <v>55</v>
      </c>
      <c r="K4" s="5" t="s">
        <v>56</v>
      </c>
      <c r="L4" s="71" t="s">
        <v>35</v>
      </c>
    </row>
    <row r="6" spans="1:12" x14ac:dyDescent="0.2">
      <c r="A6" s="19" t="s">
        <v>46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"/>
  <sheetViews>
    <sheetView workbookViewId="0">
      <selection activeCell="A5" sqref="A5:L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3.7109375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3.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21" t="s">
        <v>13</v>
      </c>
      <c r="K3" s="22" t="s">
        <v>15</v>
      </c>
      <c r="L3" s="37" t="s">
        <v>5</v>
      </c>
    </row>
    <row r="4" spans="1:12" ht="83.25" customHeight="1" x14ac:dyDescent="0.2">
      <c r="A4" s="95" t="s">
        <v>60</v>
      </c>
      <c r="B4" s="52" t="s">
        <v>36</v>
      </c>
      <c r="C4" s="53">
        <v>900242585</v>
      </c>
      <c r="D4" s="52" t="s">
        <v>37</v>
      </c>
      <c r="E4" s="52" t="s">
        <v>33</v>
      </c>
      <c r="F4" s="99" t="s">
        <v>34</v>
      </c>
      <c r="G4" s="100">
        <v>10000000</v>
      </c>
      <c r="H4" s="101">
        <f>+Consolidado!J14</f>
        <v>45105</v>
      </c>
      <c r="I4" s="102" t="s">
        <v>62</v>
      </c>
      <c r="J4" s="103" t="s">
        <v>39</v>
      </c>
      <c r="K4" s="55" t="s">
        <v>56</v>
      </c>
      <c r="L4" s="38" t="str">
        <f>+Consolidado!E14</f>
        <v xml:space="preserve"> https://community.secop.gov.co/Public/Tendering/OpportunityDetail/Index?noticeUID=CO1.NTC.4612141&amp;isFromPublicArea=True&amp;isModal=False</v>
      </c>
    </row>
    <row r="5" spans="1:12" ht="38.25" x14ac:dyDescent="0.2">
      <c r="A5" s="82" t="str">
        <f>+Consolidado!A15</f>
        <v>FBS-IMC-006 O.C # 112212</v>
      </c>
      <c r="B5" s="6" t="str">
        <f>+Consolidado!F15</f>
        <v>Falabella de Colombia S.A</v>
      </c>
      <c r="C5" s="5">
        <f>+Consolidado!G15</f>
        <v>900017447</v>
      </c>
      <c r="D5" s="6" t="str">
        <f>+Consolidado!H15</f>
        <v xml:space="preserve">CL 99 11 A 32 P 2 Bogota </v>
      </c>
      <c r="E5" s="6" t="str">
        <f>+Consolidado!B15</f>
        <v xml:space="preserve">Minima cuantia Grandes superficies </v>
      </c>
      <c r="F5" s="6" t="str">
        <f>+Consolidado!C15</f>
        <v>ADQUISICIÓN DE HORNOS MICROONDAS PARA USO DE LOS EMPLADOS DE LA CONTRALORÍA DEPARTAMENTAL DEL ATLÁNTICO</v>
      </c>
      <c r="G5" s="84">
        <f>+Consolidado!I15</f>
        <v>896404</v>
      </c>
      <c r="H5" s="85">
        <f>+Consolidado!J15</f>
        <v>45105</v>
      </c>
      <c r="I5" s="5" t="str">
        <f>+Consolidado!L15</f>
        <v xml:space="preserve">2 meses </v>
      </c>
      <c r="J5" s="5" t="str">
        <f>+Consolidado!M15</f>
        <v xml:space="preserve">Compraventa </v>
      </c>
      <c r="K5" s="5" t="str">
        <f>+Consolidado!O15</f>
        <v xml:space="preserve">Habib Cure R </v>
      </c>
      <c r="L5" s="6" t="str">
        <f>+Consolidado!E15</f>
        <v>colombiacompra.coupahost.com/order_headers/112212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workbookViewId="0">
      <selection activeCell="A4" sqref="A4:E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13.28515625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58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3.5" thickBot="1" x14ac:dyDescent="0.25">
      <c r="A3" s="8" t="s">
        <v>1</v>
      </c>
      <c r="B3" s="9" t="s">
        <v>6</v>
      </c>
      <c r="C3" s="9" t="s">
        <v>7</v>
      </c>
      <c r="D3" s="9" t="s">
        <v>8</v>
      </c>
      <c r="E3" s="9" t="s">
        <v>2</v>
      </c>
      <c r="F3" s="10" t="s">
        <v>3</v>
      </c>
      <c r="G3" s="9" t="s">
        <v>9</v>
      </c>
      <c r="H3" s="10" t="s">
        <v>10</v>
      </c>
      <c r="I3" s="9" t="s">
        <v>12</v>
      </c>
      <c r="J3" s="21" t="s">
        <v>13</v>
      </c>
      <c r="K3" s="22" t="s">
        <v>15</v>
      </c>
      <c r="L3" s="37" t="s">
        <v>5</v>
      </c>
    </row>
    <row r="4" spans="1:12" x14ac:dyDescent="0.2">
      <c r="A4" s="15" t="s">
        <v>51</v>
      </c>
      <c r="B4" s="15" t="s">
        <v>51</v>
      </c>
      <c r="C4" s="15" t="s">
        <v>51</v>
      </c>
      <c r="D4" s="15" t="s">
        <v>51</v>
      </c>
      <c r="E4" s="15" t="s">
        <v>51</v>
      </c>
      <c r="F4" s="90"/>
      <c r="G4" s="89"/>
      <c r="H4" s="90"/>
      <c r="I4" s="89"/>
      <c r="J4" s="90"/>
      <c r="K4" s="87"/>
      <c r="L4" s="88"/>
    </row>
    <row r="5" spans="1:12" x14ac:dyDescent="0.2">
      <c r="F5" s="90"/>
      <c r="G5" s="89"/>
      <c r="H5" s="90"/>
      <c r="I5" s="89"/>
      <c r="J5" s="90"/>
      <c r="K5" s="87"/>
      <c r="L5" s="88"/>
    </row>
    <row r="6" spans="1:12" x14ac:dyDescent="0.2">
      <c r="A6" t="s">
        <v>46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workbookViewId="0">
      <selection activeCell="A4" sqref="A4:E5"/>
    </sheetView>
  </sheetViews>
  <sheetFormatPr baseColWidth="10" defaultColWidth="11.42578125" defaultRowHeight="12.75" x14ac:dyDescent="0.2"/>
  <cols>
    <col min="1" max="1" width="14.42578125" customWidth="1"/>
    <col min="2" max="2" width="21.28515625" customWidth="1"/>
    <col min="3" max="3" width="16.140625" customWidth="1"/>
    <col min="4" max="4" width="16.5703125" customWidth="1"/>
    <col min="5" max="5" width="21.85546875" customWidth="1"/>
    <col min="6" max="6" width="44.42578125" customWidth="1"/>
    <col min="7" max="7" width="15.7109375" customWidth="1"/>
    <col min="8" max="8" width="15.85546875" customWidth="1"/>
    <col min="9" max="9" width="12.5703125" customWidth="1"/>
    <col min="10" max="10" width="22.42578125" customWidth="1"/>
    <col min="11" max="11" width="21.28515625" customWidth="1"/>
    <col min="12" max="12" width="20.140625" customWidth="1"/>
  </cols>
  <sheetData>
    <row r="1" spans="1:12" ht="15.7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6.5" thickBot="1" x14ac:dyDescent="0.25">
      <c r="A2" s="122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3.5" thickBot="1" x14ac:dyDescent="0.25">
      <c r="A3" s="23" t="s">
        <v>1</v>
      </c>
      <c r="B3" s="24" t="s">
        <v>6</v>
      </c>
      <c r="C3" s="24" t="s">
        <v>7</v>
      </c>
      <c r="D3" s="24" t="s">
        <v>8</v>
      </c>
      <c r="E3" s="24" t="s">
        <v>2</v>
      </c>
      <c r="F3" s="25" t="s">
        <v>3</v>
      </c>
      <c r="G3" s="24" t="s">
        <v>9</v>
      </c>
      <c r="H3" s="25" t="s">
        <v>10</v>
      </c>
      <c r="I3" s="24" t="s">
        <v>12</v>
      </c>
      <c r="J3" s="26" t="s">
        <v>13</v>
      </c>
      <c r="K3" s="27" t="s">
        <v>15</v>
      </c>
      <c r="L3" s="41" t="s">
        <v>5</v>
      </c>
    </row>
    <row r="4" spans="1:12" ht="25.5" customHeight="1" x14ac:dyDescent="0.2">
      <c r="A4" s="15" t="s">
        <v>51</v>
      </c>
      <c r="B4" s="15" t="s">
        <v>51</v>
      </c>
      <c r="C4" s="15" t="s">
        <v>51</v>
      </c>
      <c r="D4" s="15" t="s">
        <v>51</v>
      </c>
      <c r="E4" s="15" t="s">
        <v>51</v>
      </c>
      <c r="F4" s="28"/>
      <c r="G4" s="29"/>
      <c r="H4" s="30"/>
      <c r="I4" s="28"/>
      <c r="J4" s="28"/>
      <c r="K4" s="40"/>
      <c r="L4" s="42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Consolidado</vt:lpstr>
      <vt:lpstr>Enero </vt:lpstr>
      <vt:lpstr>Febrero </vt:lpstr>
      <vt:lpstr>Marzo</vt:lpstr>
      <vt:lpstr>Abril </vt:lpstr>
      <vt:lpstr>Mayo</vt:lpstr>
      <vt:lpstr>Junio </vt:lpstr>
      <vt:lpstr>julio </vt:lpstr>
      <vt:lpstr>Agosto </vt:lpstr>
      <vt:lpstr>Septiembre </vt:lpstr>
      <vt:lpstr>Octubre </vt:lpstr>
      <vt:lpstr>Noviembre </vt:lpstr>
      <vt:lpstr>Diciembre </vt:lpstr>
      <vt:lpstr>Consolidado!Área_de_impresión</vt:lpstr>
      <vt:lpstr>Consolidado!Excel_BuiltIn__FilterDatabase</vt:lpstr>
      <vt:lpstr>Consolidado!Títulos_a_imprimir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Gral01</dc:creator>
  <cp:keywords/>
  <dc:description/>
  <cp:lastModifiedBy>CLAUDIA MARIA CONTRERAS LLANOS</cp:lastModifiedBy>
  <cp:revision/>
  <cp:lastPrinted>2024-09-03T13:45:28Z</cp:lastPrinted>
  <dcterms:created xsi:type="dcterms:W3CDTF">2019-02-19T20:36:05Z</dcterms:created>
  <dcterms:modified xsi:type="dcterms:W3CDTF">2025-01-20T18:28:00Z</dcterms:modified>
  <cp:category/>
  <cp:contentStatus/>
</cp:coreProperties>
</file>